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<sst xmlns="http://schemas.openxmlformats.org/spreadsheetml/2006/main" count="109" uniqueCount="104">
  <si>
    <t xml:space="preserve">Clerks Salary </t>
  </si>
  <si>
    <t xml:space="preserve">Allowance for accommodation </t>
  </si>
  <si>
    <t xml:space="preserve">Allowance for personal telephone - Broadband </t>
  </si>
  <si>
    <t>Travelling Costs</t>
  </si>
  <si>
    <t>Data Protection</t>
  </si>
  <si>
    <t>Hire of Village Hall (Meetings)</t>
  </si>
  <si>
    <t>TOTAL Expenditure:</t>
  </si>
  <si>
    <t>PRECEPT:</t>
  </si>
  <si>
    <t>SURPLUS on ACCOUNT at year end:</t>
  </si>
  <si>
    <t>Clerks expenses (Includes petty cash category items e.g. postage stamps, stationery)</t>
  </si>
  <si>
    <t>PAYE</t>
  </si>
  <si>
    <r>
      <t xml:space="preserve">Note  - </t>
    </r>
    <r>
      <rPr>
        <sz val="8"/>
        <rFont val="Arial"/>
        <family val="2"/>
      </rPr>
      <t>Surplus on account will be used to offset the minus figure for the forthcoming financial year</t>
    </r>
  </si>
  <si>
    <t>Dear Fellow Councillors:</t>
  </si>
  <si>
    <t>Actual</t>
  </si>
  <si>
    <t>Normal Costs: General Administration</t>
  </si>
  <si>
    <t>Expenses Annual Parish Meeting</t>
  </si>
  <si>
    <t>SALC Subscription</t>
  </si>
  <si>
    <t>Suffolk Preservation Society</t>
  </si>
  <si>
    <t>Audit Fees</t>
  </si>
  <si>
    <t>Closed Churchyard -grass cutting/Maintenance( P Baldwin)</t>
  </si>
  <si>
    <t>Playing Field Cutting/Mole Control (Vertas)</t>
  </si>
  <si>
    <t>Speedwatch Expenses/Calibration/Traffic Calming/jackets</t>
  </si>
  <si>
    <t>Dog &amp; Litter bin emptying</t>
  </si>
  <si>
    <t>Training</t>
  </si>
  <si>
    <t>Election Costs Fund</t>
  </si>
  <si>
    <t>Contingency/ Unplanned expenditure</t>
  </si>
  <si>
    <t>VAT</t>
  </si>
  <si>
    <t>Current to Date</t>
  </si>
  <si>
    <t>Projected Year end</t>
  </si>
  <si>
    <t xml:space="preserve">Proposed </t>
  </si>
  <si>
    <t>SLCC (Clerks Association) &amp; ALCC</t>
  </si>
  <si>
    <r>
      <rPr>
        <b/>
        <sz val="8"/>
        <rFont val="Arial"/>
        <family val="2"/>
      </rPr>
      <t>S137 grants</t>
    </r>
    <r>
      <rPr>
        <sz val="8"/>
        <rFont val="Arial"/>
        <family val="2"/>
      </rPr>
      <t xml:space="preserve"> </t>
    </r>
  </si>
  <si>
    <r>
      <t xml:space="preserve">Other grants  - S19 - </t>
    </r>
    <r>
      <rPr>
        <sz val="8"/>
        <rFont val="Arial"/>
        <family val="2"/>
      </rPr>
      <t>Sport</t>
    </r>
  </si>
  <si>
    <r>
      <t>S138B -</t>
    </r>
    <r>
      <rPr>
        <sz val="8"/>
        <rFont val="Arial"/>
        <family val="2"/>
      </rPr>
      <t xml:space="preserve"> Remembrance Sunday (wreath etc)</t>
    </r>
  </si>
  <si>
    <t>Neighbourhood Plan</t>
  </si>
  <si>
    <r>
      <t xml:space="preserve">S142 </t>
    </r>
    <r>
      <rPr>
        <sz val="8"/>
        <rFont val="Arial"/>
        <family val="2"/>
      </rPr>
      <t>(Citizens Advice Bureau)</t>
    </r>
  </si>
  <si>
    <t>2020/2021</t>
  </si>
  <si>
    <t>Allotments</t>
  </si>
  <si>
    <t>Other Village Projects</t>
  </si>
  <si>
    <t>Trees /Churchyard</t>
  </si>
  <si>
    <t>Parish Online subscription</t>
  </si>
  <si>
    <t>P Baldwin</t>
  </si>
  <si>
    <t>Contingency</t>
  </si>
  <si>
    <t xml:space="preserve"> Includes  - Church Path</t>
  </si>
  <si>
    <t>SID</t>
  </si>
  <si>
    <t>Broadband</t>
  </si>
  <si>
    <t>Computer/stationery</t>
  </si>
  <si>
    <t>Plus actual VAT</t>
  </si>
  <si>
    <t>Additional training etc</t>
  </si>
  <si>
    <t>Subscription  - uplifted by 3%</t>
  </si>
  <si>
    <t>Audit £25K to £50K</t>
  </si>
  <si>
    <t>Littlejohn Audit Fees</t>
  </si>
  <si>
    <t>Maximum allowed  £8.32 X No of electors  £8.32 x 680 = £5,657.60</t>
  </si>
  <si>
    <t>Clerk's wages</t>
  </si>
  <si>
    <t>Clerk's expenses</t>
  </si>
  <si>
    <t>Computer items</t>
  </si>
  <si>
    <t>Allowance for Accommodation</t>
  </si>
  <si>
    <t>Broadband/Telephone</t>
  </si>
  <si>
    <t>Travel cost</t>
  </si>
  <si>
    <t>General expenses</t>
  </si>
  <si>
    <t>SLCC &amp; AlCC</t>
  </si>
  <si>
    <t>Parish online sub</t>
  </si>
  <si>
    <t>Data Protection fee</t>
  </si>
  <si>
    <t>Hall Hire</t>
  </si>
  <si>
    <t>Audit fees</t>
  </si>
  <si>
    <t>SALC</t>
  </si>
  <si>
    <t>General admin includes</t>
  </si>
  <si>
    <t>Marianne Munday - Chairman</t>
  </si>
  <si>
    <t>2021/2022</t>
  </si>
  <si>
    <t>Parish Plan Insurance (Community Action Suffolk)</t>
  </si>
  <si>
    <t>Dog Bin/Street furniture /Notice boards/Grit bins</t>
  </si>
  <si>
    <t>One Suffolk Website Hosting/website audit</t>
  </si>
  <si>
    <t>Fireworks/Paint for container</t>
  </si>
  <si>
    <t>Computer items and 'Consumables'  Printer/toner/Domain name/Knowhow</t>
  </si>
  <si>
    <t>SID Poles</t>
  </si>
  <si>
    <t>2 @ £190 each</t>
  </si>
  <si>
    <t>Donations:</t>
  </si>
  <si>
    <t>Quiet Lanes</t>
  </si>
  <si>
    <t>pole plus 2 signs (entry and exit)</t>
  </si>
  <si>
    <t>less VAT</t>
  </si>
  <si>
    <t xml:space="preserve">Neighbourhood Plan </t>
  </si>
  <si>
    <t>Referendum in May £1.80 per head of population</t>
  </si>
  <si>
    <t>Please find the past two years budget breakdown together with the proposed precept for the 2022/2023 financial year.</t>
  </si>
  <si>
    <t>Recommended Precept for the Financial Year 2022/2023</t>
  </si>
  <si>
    <t>Play area -  Risk Assessment/slide mats  ballast/Swing repair/oak bench</t>
  </si>
  <si>
    <t>Container/Padlock/ Notice Boards locks changed</t>
  </si>
  <si>
    <t>Maritime Locality Budget Payment</t>
  </si>
  <si>
    <t xml:space="preserve">Tree works Playing Field/Grove Road/Terrain Aeration </t>
  </si>
  <si>
    <t>2022/2023</t>
  </si>
  <si>
    <t>NHP / Printing &amp; Quitet Lanes/Vivid Works N/B sign refurb</t>
  </si>
  <si>
    <t>Second SID?</t>
  </si>
  <si>
    <t>Gym Equipment</t>
  </si>
  <si>
    <t>PC Donation</t>
  </si>
  <si>
    <t>Grass cuts 2022 = 12 cuts at £150 =</t>
  </si>
  <si>
    <t>Plus 2 leaf clears at £170 =</t>
  </si>
  <si>
    <t>Headway, SARS, Citizens Advice, Magpas, Each</t>
  </si>
  <si>
    <t>Bentley Clubs - (WI, Bowls, Tuesday Club etc)</t>
  </si>
  <si>
    <t>Chaplet Remembrance Sunday</t>
  </si>
  <si>
    <t>Budget 2022/2023</t>
  </si>
  <si>
    <t>Parish Plan Insurance (CAS)</t>
  </si>
  <si>
    <t>uplifted by 3% (wishful thinking!!!)</t>
  </si>
  <si>
    <t>Playing Field Sign/Zoom  payments/donation Slide/Plinth</t>
  </si>
  <si>
    <t>SID poles/SID/dog bin/Quiet Lanes/gym equipment</t>
  </si>
  <si>
    <t>Plus S106 money£1159.59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</si>
</sst>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 wrapText="1"/>
    </xf>
    <xf numFmtId="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" fontId="1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Fill="1" applyAlignment="1">
      <alignment/>
    </xf>
    <xf numFmtId="4" fontId="2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Border="1" applyAlignment="1">
      <alignment horizontal="right"/>
    </xf>
    <xf numFmtId="2" fontId="3" fillId="0" borderId="0" xfId="0" applyNumberFormat="1" applyFont="1" applyAlignment="1">
      <alignment/>
    </xf>
    <xf numFmtId="0" fontId="0" fillId="0" borderId="0" xfId="0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4" fontId="1" fillId="32" borderId="0" xfId="0" applyNumberFormat="1" applyFont="1" applyFill="1" applyAlignment="1">
      <alignment/>
    </xf>
    <xf numFmtId="0" fontId="42" fillId="0" borderId="0" xfId="0" applyFont="1" applyAlignment="1">
      <alignment/>
    </xf>
    <xf numFmtId="0" fontId="1" fillId="33" borderId="0" xfId="0" applyFont="1" applyFill="1" applyAlignment="1">
      <alignment/>
    </xf>
    <xf numFmtId="4" fontId="1" fillId="0" borderId="11" xfId="0" applyNumberFormat="1" applyFont="1" applyBorder="1" applyAlignment="1">
      <alignment/>
    </xf>
    <xf numFmtId="4" fontId="1" fillId="0" borderId="11" xfId="0" applyNumberFormat="1" applyFont="1" applyFill="1" applyBorder="1" applyAlignment="1">
      <alignment/>
    </xf>
    <xf numFmtId="8" fontId="1" fillId="0" borderId="0" xfId="0" applyNumberFormat="1" applyFont="1" applyAlignment="1">
      <alignment/>
    </xf>
    <xf numFmtId="4" fontId="43" fillId="34" borderId="0" xfId="0" applyNumberFormat="1" applyFont="1" applyFill="1" applyAlignment="1">
      <alignment/>
    </xf>
    <xf numFmtId="2" fontId="3" fillId="34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34" fillId="0" borderId="0" xfId="52" applyAlignment="1">
      <alignment/>
    </xf>
    <xf numFmtId="2" fontId="1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6"/>
  <sheetViews>
    <sheetView tabSelected="1" zoomScale="98" zoomScaleNormal="98" zoomScalePageLayoutView="0" workbookViewId="0" topLeftCell="A19">
      <selection activeCell="I33" sqref="I33"/>
    </sheetView>
  </sheetViews>
  <sheetFormatPr defaultColWidth="9.140625" defaultRowHeight="12.75"/>
  <cols>
    <col min="3" max="3" width="42.8515625" style="0" customWidth="1"/>
    <col min="4" max="4" width="8.7109375" style="0" customWidth="1"/>
    <col min="8" max="8" width="4.28125" style="0" customWidth="1"/>
    <col min="9" max="9" width="22.28125" style="0" customWidth="1"/>
    <col min="10" max="10" width="11.7109375" style="0" customWidth="1"/>
    <col min="11" max="11" width="43.140625" style="0" customWidth="1"/>
    <col min="12" max="12" width="8.57421875" style="0" customWidth="1"/>
    <col min="13" max="13" width="7.7109375" style="0" customWidth="1"/>
    <col min="14" max="14" width="6.57421875" style="0" customWidth="1"/>
    <col min="20" max="20" width="34.00390625" style="0" customWidth="1"/>
  </cols>
  <sheetData>
    <row r="1" spans="1:7" ht="14.25">
      <c r="A1" s="1" t="s">
        <v>12</v>
      </c>
      <c r="B1" s="1"/>
      <c r="C1" s="1"/>
      <c r="D1" s="1"/>
      <c r="E1" s="1"/>
      <c r="F1" s="1"/>
      <c r="G1" s="2"/>
    </row>
    <row r="2" spans="1:7" ht="14.25">
      <c r="A2" s="1"/>
      <c r="B2" s="1"/>
      <c r="C2" s="1"/>
      <c r="D2" s="1"/>
      <c r="E2" s="1"/>
      <c r="F2" s="1"/>
      <c r="G2" s="2"/>
    </row>
    <row r="3" spans="1:7" ht="12.75">
      <c r="A3" s="44" t="s">
        <v>82</v>
      </c>
      <c r="B3" s="44"/>
      <c r="C3" s="44"/>
      <c r="D3" s="44"/>
      <c r="E3" s="44"/>
      <c r="F3" s="44"/>
      <c r="G3" s="44"/>
    </row>
    <row r="4" spans="1:20" ht="14.25">
      <c r="A4" s="1"/>
      <c r="B4" s="1"/>
      <c r="C4" s="1"/>
      <c r="D4" s="1"/>
      <c r="E4" s="1"/>
      <c r="F4" s="1"/>
      <c r="G4" s="2"/>
      <c r="K4" s="21"/>
      <c r="T4" s="1"/>
    </row>
    <row r="5" spans="1:20" ht="14.25">
      <c r="A5" s="1" t="s">
        <v>67</v>
      </c>
      <c r="B5" s="1"/>
      <c r="C5" s="1"/>
      <c r="D5" s="1"/>
      <c r="E5" s="1"/>
      <c r="F5" s="1"/>
      <c r="G5" s="2"/>
      <c r="K5" s="21"/>
      <c r="P5" s="41"/>
      <c r="T5" s="1"/>
    </row>
    <row r="6" spans="1:20" ht="22.5">
      <c r="A6" s="3" t="s">
        <v>83</v>
      </c>
      <c r="B6" s="3"/>
      <c r="C6" s="3"/>
      <c r="D6" s="3" t="s">
        <v>13</v>
      </c>
      <c r="E6" s="8" t="s">
        <v>27</v>
      </c>
      <c r="F6" s="8" t="s">
        <v>28</v>
      </c>
      <c r="G6" s="3" t="s">
        <v>29</v>
      </c>
      <c r="I6" s="3" t="s">
        <v>98</v>
      </c>
      <c r="K6" s="16"/>
      <c r="L6" s="18"/>
      <c r="M6" s="18"/>
      <c r="T6" s="1"/>
    </row>
    <row r="7" spans="1:20" ht="12.75">
      <c r="A7" s="3" t="s">
        <v>14</v>
      </c>
      <c r="B7" s="3"/>
      <c r="C7" s="1"/>
      <c r="D7" s="3" t="s">
        <v>36</v>
      </c>
      <c r="E7" s="3" t="s">
        <v>68</v>
      </c>
      <c r="F7" s="3" t="s">
        <v>68</v>
      </c>
      <c r="G7" s="3" t="s">
        <v>88</v>
      </c>
      <c r="I7" s="43" t="s">
        <v>66</v>
      </c>
      <c r="J7" s="43"/>
      <c r="K7" s="16"/>
      <c r="L7" s="40"/>
      <c r="M7" s="18"/>
      <c r="T7" s="1"/>
    </row>
    <row r="8" spans="1:20" ht="12.75">
      <c r="A8" s="44" t="s">
        <v>0</v>
      </c>
      <c r="B8" s="44"/>
      <c r="C8" s="44"/>
      <c r="D8" s="16">
        <v>6089.1</v>
      </c>
      <c r="E8" s="9">
        <v>4134</v>
      </c>
      <c r="F8" s="9">
        <v>6240</v>
      </c>
      <c r="G8" s="9">
        <v>6592</v>
      </c>
      <c r="I8" s="33" t="s">
        <v>53</v>
      </c>
      <c r="J8" s="4">
        <v>6592</v>
      </c>
      <c r="K8" s="16" t="s">
        <v>100</v>
      </c>
      <c r="L8" s="40"/>
      <c r="M8" s="1"/>
      <c r="T8" s="1"/>
    </row>
    <row r="9" spans="1:20" ht="12.75">
      <c r="A9" s="44" t="s">
        <v>9</v>
      </c>
      <c r="B9" s="44"/>
      <c r="C9" s="44"/>
      <c r="D9" s="16">
        <v>77.16</v>
      </c>
      <c r="E9" s="9">
        <v>57.48</v>
      </c>
      <c r="F9" s="17">
        <v>75</v>
      </c>
      <c r="G9" s="9">
        <v>100</v>
      </c>
      <c r="I9" s="33" t="s">
        <v>54</v>
      </c>
      <c r="J9" s="4">
        <v>100</v>
      </c>
      <c r="L9" s="26"/>
      <c r="T9" s="1"/>
    </row>
    <row r="10" spans="1:20" ht="12.75">
      <c r="A10" s="44" t="s">
        <v>73</v>
      </c>
      <c r="B10" s="44"/>
      <c r="C10" s="44"/>
      <c r="D10" s="16">
        <v>40</v>
      </c>
      <c r="E10" s="9">
        <v>83.5</v>
      </c>
      <c r="F10" s="9">
        <v>100</v>
      </c>
      <c r="G10" s="9">
        <v>250</v>
      </c>
      <c r="I10" s="33" t="s">
        <v>55</v>
      </c>
      <c r="J10" s="4">
        <v>250</v>
      </c>
      <c r="K10" s="16"/>
      <c r="L10" s="17"/>
      <c r="M10" s="4"/>
      <c r="T10" s="1"/>
    </row>
    <row r="11" spans="1:20" ht="12.75">
      <c r="A11" s="45" t="s">
        <v>1</v>
      </c>
      <c r="B11" s="45"/>
      <c r="C11" s="45"/>
      <c r="D11" s="16">
        <v>450</v>
      </c>
      <c r="E11" s="10"/>
      <c r="F11" s="9">
        <v>450</v>
      </c>
      <c r="G11" s="9">
        <v>450</v>
      </c>
      <c r="I11" s="33" t="s">
        <v>56</v>
      </c>
      <c r="J11" s="4">
        <v>450</v>
      </c>
      <c r="K11" s="16"/>
      <c r="L11" s="24"/>
      <c r="M11" s="17"/>
      <c r="T11" s="1"/>
    </row>
    <row r="12" spans="1:20" ht="12.75">
      <c r="A12" s="44" t="s">
        <v>2</v>
      </c>
      <c r="B12" s="44"/>
      <c r="C12" s="44"/>
      <c r="D12" s="16">
        <v>324.86</v>
      </c>
      <c r="E12" s="9">
        <v>270.81</v>
      </c>
      <c r="F12" s="9">
        <v>406</v>
      </c>
      <c r="G12" s="9">
        <v>450</v>
      </c>
      <c r="I12" s="33" t="s">
        <v>57</v>
      </c>
      <c r="J12" s="4">
        <v>450</v>
      </c>
      <c r="K12" s="16"/>
      <c r="L12" s="17"/>
      <c r="M12" s="17"/>
      <c r="P12" s="20"/>
      <c r="T12" s="1"/>
    </row>
    <row r="13" spans="1:20" ht="12.75">
      <c r="A13" s="45" t="s">
        <v>3</v>
      </c>
      <c r="B13" s="45"/>
      <c r="C13" s="45"/>
      <c r="D13" s="16">
        <v>104.49</v>
      </c>
      <c r="E13" s="9">
        <v>102.93</v>
      </c>
      <c r="F13" s="9">
        <v>163</v>
      </c>
      <c r="G13" s="9">
        <v>200</v>
      </c>
      <c r="I13" s="33" t="s">
        <v>58</v>
      </c>
      <c r="J13" s="4">
        <v>200</v>
      </c>
      <c r="K13" s="16"/>
      <c r="L13" s="17"/>
      <c r="M13" s="4"/>
      <c r="P13" s="20"/>
      <c r="T13" s="1"/>
    </row>
    <row r="14" spans="1:20" ht="12.75">
      <c r="A14" s="6" t="s">
        <v>15</v>
      </c>
      <c r="B14" s="6"/>
      <c r="C14" s="6"/>
      <c r="D14" s="16"/>
      <c r="E14" s="9"/>
      <c r="F14" s="9"/>
      <c r="G14" s="9">
        <v>10</v>
      </c>
      <c r="I14" s="33" t="s">
        <v>59</v>
      </c>
      <c r="J14" s="4">
        <v>10</v>
      </c>
      <c r="K14" s="16"/>
      <c r="L14" s="17"/>
      <c r="M14" s="17"/>
      <c r="P14" s="20"/>
      <c r="T14" s="3"/>
    </row>
    <row r="15" spans="1:21" ht="12.75">
      <c r="A15" s="1" t="s">
        <v>16</v>
      </c>
      <c r="D15" s="16">
        <v>353.16</v>
      </c>
      <c r="E15" s="9">
        <v>363.34</v>
      </c>
      <c r="F15" s="9">
        <v>364.34</v>
      </c>
      <c r="G15" s="9">
        <v>375.53</v>
      </c>
      <c r="I15" s="33" t="s">
        <v>16</v>
      </c>
      <c r="J15" s="4">
        <v>375.53</v>
      </c>
      <c r="K15" s="1"/>
      <c r="L15" s="1"/>
      <c r="M15" s="4"/>
      <c r="P15" s="20"/>
      <c r="T15" s="1"/>
      <c r="U15" s="4"/>
    </row>
    <row r="16" spans="1:21" ht="12.75">
      <c r="A16" s="1" t="s">
        <v>30</v>
      </c>
      <c r="D16" s="16">
        <v>170</v>
      </c>
      <c r="E16" s="9"/>
      <c r="F16" s="9">
        <v>174</v>
      </c>
      <c r="G16" s="9">
        <v>200</v>
      </c>
      <c r="I16" s="33" t="s">
        <v>60</v>
      </c>
      <c r="J16" s="4">
        <v>220</v>
      </c>
      <c r="K16" s="1"/>
      <c r="L16" s="1"/>
      <c r="M16" s="17"/>
      <c r="T16" s="1"/>
      <c r="U16" s="17"/>
    </row>
    <row r="17" spans="1:21" ht="12.75">
      <c r="A17" s="1" t="s">
        <v>40</v>
      </c>
      <c r="D17" s="16">
        <v>75</v>
      </c>
      <c r="E17" s="9">
        <v>75</v>
      </c>
      <c r="F17" s="9">
        <v>75</v>
      </c>
      <c r="G17" s="9">
        <v>100</v>
      </c>
      <c r="I17" s="33" t="s">
        <v>61</v>
      </c>
      <c r="J17" s="4">
        <v>100</v>
      </c>
      <c r="K17" s="1"/>
      <c r="L17" s="1"/>
      <c r="M17" s="17"/>
      <c r="T17" s="1"/>
      <c r="U17" s="17"/>
    </row>
    <row r="18" spans="1:21" ht="12.75">
      <c r="A18" s="1" t="s">
        <v>4</v>
      </c>
      <c r="D18" s="16">
        <v>40</v>
      </c>
      <c r="E18" s="9">
        <v>40</v>
      </c>
      <c r="F18" s="9">
        <v>40</v>
      </c>
      <c r="G18" s="9">
        <v>50</v>
      </c>
      <c r="I18" s="33" t="s">
        <v>62</v>
      </c>
      <c r="J18" s="4">
        <v>50</v>
      </c>
      <c r="K18" s="17"/>
      <c r="L18" s="17"/>
      <c r="M18" s="23"/>
      <c r="T18" s="1"/>
      <c r="U18" s="17"/>
    </row>
    <row r="19" spans="1:21" ht="12.75">
      <c r="A19" s="1" t="s">
        <v>17</v>
      </c>
      <c r="D19" s="16"/>
      <c r="E19" s="9"/>
      <c r="F19" s="9">
        <v>30</v>
      </c>
      <c r="G19" s="9">
        <v>35</v>
      </c>
      <c r="I19" s="33" t="s">
        <v>17</v>
      </c>
      <c r="J19" s="4">
        <v>35</v>
      </c>
      <c r="K19" s="4"/>
      <c r="L19" s="24"/>
      <c r="M19" s="18"/>
      <c r="T19" s="3"/>
      <c r="U19" s="17"/>
    </row>
    <row r="20" spans="1:27" ht="12.75">
      <c r="A20" s="1" t="s">
        <v>69</v>
      </c>
      <c r="D20" s="16">
        <v>364.95</v>
      </c>
      <c r="E20" s="9">
        <v>439.43</v>
      </c>
      <c r="F20" s="9">
        <v>439.43</v>
      </c>
      <c r="G20" s="9">
        <v>450</v>
      </c>
      <c r="I20" s="33" t="s">
        <v>99</v>
      </c>
      <c r="J20" s="4">
        <v>450</v>
      </c>
      <c r="K20" s="1"/>
      <c r="L20" s="17"/>
      <c r="T20" s="1"/>
      <c r="U20" s="17"/>
      <c r="AA20">
        <v>105</v>
      </c>
    </row>
    <row r="21" spans="1:21" ht="12.75">
      <c r="A21" s="1" t="s">
        <v>5</v>
      </c>
      <c r="D21" s="16">
        <v>45</v>
      </c>
      <c r="E21" s="9"/>
      <c r="F21" s="9">
        <v>145</v>
      </c>
      <c r="G21" s="9">
        <v>250</v>
      </c>
      <c r="I21" s="33" t="s">
        <v>63</v>
      </c>
      <c r="J21" s="4">
        <v>250</v>
      </c>
      <c r="K21" s="3"/>
      <c r="L21" s="17"/>
      <c r="M21" s="18"/>
      <c r="T21" s="1"/>
      <c r="U21" s="17"/>
    </row>
    <row r="22" spans="1:21" ht="12.75">
      <c r="A22" s="1" t="s">
        <v>18</v>
      </c>
      <c r="D22" s="16">
        <v>435</v>
      </c>
      <c r="E22" s="9">
        <v>199</v>
      </c>
      <c r="F22" s="9">
        <v>199</v>
      </c>
      <c r="G22" s="9">
        <v>500</v>
      </c>
      <c r="I22" s="33" t="s">
        <v>64</v>
      </c>
      <c r="J22" s="4">
        <v>500</v>
      </c>
      <c r="K22" s="1"/>
      <c r="L22" s="17"/>
      <c r="M22" s="4"/>
      <c r="T22" s="1"/>
      <c r="U22" s="17"/>
    </row>
    <row r="23" spans="1:21" ht="12.75">
      <c r="A23" s="44" t="s">
        <v>101</v>
      </c>
      <c r="B23" s="44"/>
      <c r="C23" s="44"/>
      <c r="D23" s="16">
        <v>34</v>
      </c>
      <c r="E23" s="9">
        <v>40</v>
      </c>
      <c r="F23" s="9">
        <v>40</v>
      </c>
      <c r="G23" s="9">
        <v>200</v>
      </c>
      <c r="J23" s="33"/>
      <c r="K23" s="1"/>
      <c r="L23" s="17"/>
      <c r="M23" s="4"/>
      <c r="T23" s="1"/>
      <c r="U23" s="17"/>
    </row>
    <row r="24" spans="1:21" ht="12.75">
      <c r="A24" s="1" t="s">
        <v>10</v>
      </c>
      <c r="D24" s="9">
        <v>136.6</v>
      </c>
      <c r="E24" s="9">
        <v>26</v>
      </c>
      <c r="F24" s="9">
        <v>26</v>
      </c>
      <c r="G24" s="9">
        <v>130</v>
      </c>
      <c r="I24" s="33"/>
      <c r="J24" s="38">
        <f>SUM(J8:J23)</f>
        <v>10032.53</v>
      </c>
      <c r="K24" s="1"/>
      <c r="L24" s="17"/>
      <c r="M24" s="18" t="s">
        <v>26</v>
      </c>
      <c r="O24" s="17"/>
      <c r="T24" s="1"/>
      <c r="U24" s="17"/>
    </row>
    <row r="25" spans="1:21" ht="12.75">
      <c r="A25" s="6" t="s">
        <v>31</v>
      </c>
      <c r="B25" s="6"/>
      <c r="C25" s="6"/>
      <c r="D25" s="10"/>
      <c r="K25" s="16" t="s">
        <v>49</v>
      </c>
      <c r="L25" s="17">
        <v>375.53</v>
      </c>
      <c r="M25" s="4"/>
      <c r="O25" s="17"/>
      <c r="T25" s="1"/>
      <c r="U25" s="17"/>
    </row>
    <row r="26" spans="1:21" ht="12.75">
      <c r="A26" s="6" t="s">
        <v>52</v>
      </c>
      <c r="B26" s="6"/>
      <c r="C26" s="6"/>
      <c r="D26" s="9">
        <v>800</v>
      </c>
      <c r="E26" s="9">
        <v>800</v>
      </c>
      <c r="F26" s="9">
        <v>800</v>
      </c>
      <c r="G26" s="9">
        <v>1000</v>
      </c>
      <c r="J26" s="25" t="s">
        <v>65</v>
      </c>
      <c r="K26" s="22" t="s">
        <v>50</v>
      </c>
      <c r="L26" s="17">
        <v>282</v>
      </c>
      <c r="M26" s="4">
        <v>-47</v>
      </c>
      <c r="N26" s="17">
        <f>SUM(L26:M26)</f>
        <v>235</v>
      </c>
      <c r="O26" s="17"/>
      <c r="T26" s="1"/>
      <c r="U26" s="17"/>
    </row>
    <row r="27" spans="1:21" ht="12.75">
      <c r="A27" s="12" t="s">
        <v>32</v>
      </c>
      <c r="B27" s="6"/>
      <c r="C27" s="6"/>
      <c r="D27" s="9"/>
      <c r="E27" s="9">
        <v>200</v>
      </c>
      <c r="F27" s="9">
        <v>200</v>
      </c>
      <c r="G27" s="9">
        <v>250</v>
      </c>
      <c r="K27" s="22"/>
      <c r="L27" s="17"/>
      <c r="M27" s="4"/>
      <c r="N27" s="1"/>
      <c r="O27" s="17"/>
      <c r="T27" s="1"/>
      <c r="U27" s="17"/>
    </row>
    <row r="28" spans="1:21" ht="12.75">
      <c r="A28" s="12" t="s">
        <v>33</v>
      </c>
      <c r="D28" s="9">
        <v>100</v>
      </c>
      <c r="E28" s="9">
        <v>100</v>
      </c>
      <c r="F28" s="9">
        <v>100</v>
      </c>
      <c r="G28" s="9">
        <v>100</v>
      </c>
      <c r="K28" s="22" t="s">
        <v>51</v>
      </c>
      <c r="L28" s="17">
        <v>240</v>
      </c>
      <c r="M28" s="4">
        <v>-40</v>
      </c>
      <c r="N28" s="17">
        <f>SUM(L28:M28)</f>
        <v>200</v>
      </c>
      <c r="O28" s="17"/>
      <c r="T28" s="1"/>
      <c r="U28" s="17"/>
    </row>
    <row r="29" spans="1:21" ht="12.75">
      <c r="A29" s="12" t="s">
        <v>35</v>
      </c>
      <c r="D29" s="9">
        <v>250</v>
      </c>
      <c r="E29" s="9">
        <v>100</v>
      </c>
      <c r="F29" s="9">
        <v>100</v>
      </c>
      <c r="G29" s="9">
        <v>100</v>
      </c>
      <c r="K29" s="1" t="s">
        <v>79</v>
      </c>
      <c r="L29" s="39">
        <f>SUM(L26:L28)</f>
        <v>522</v>
      </c>
      <c r="M29" s="4"/>
      <c r="N29" s="39">
        <f>SUM(N26:N28)</f>
        <v>435</v>
      </c>
      <c r="O29" s="17"/>
      <c r="T29" s="1"/>
      <c r="U29" s="17"/>
    </row>
    <row r="30" spans="1:21" ht="12.75">
      <c r="A30" s="12" t="s">
        <v>38</v>
      </c>
      <c r="B30" s="12"/>
      <c r="C30" s="12"/>
      <c r="D30" s="9"/>
      <c r="E30" s="9"/>
      <c r="F30" s="9"/>
      <c r="G30" s="27"/>
      <c r="J30" s="25"/>
      <c r="K30" s="1"/>
      <c r="L30" s="4"/>
      <c r="M30" s="4"/>
      <c r="O30" s="17"/>
      <c r="P30" s="20"/>
      <c r="T30" s="1"/>
      <c r="U30" s="17"/>
    </row>
    <row r="31" spans="1:21" ht="12.75">
      <c r="A31" s="44" t="s">
        <v>102</v>
      </c>
      <c r="B31" s="44"/>
      <c r="C31" s="44"/>
      <c r="D31" s="9"/>
      <c r="E31" s="9">
        <v>2015.56</v>
      </c>
      <c r="F31" s="9">
        <v>2210.56</v>
      </c>
      <c r="G31" s="27">
        <v>6000</v>
      </c>
      <c r="K31" s="1"/>
      <c r="L31" s="4"/>
      <c r="M31" s="4"/>
      <c r="O31" s="17"/>
      <c r="P31" s="20"/>
      <c r="T31" s="1"/>
      <c r="U31" s="17"/>
    </row>
    <row r="32" spans="1:21" ht="12.75">
      <c r="A32" s="6" t="s">
        <v>19</v>
      </c>
      <c r="B32" s="6"/>
      <c r="C32" s="6"/>
      <c r="D32" s="9">
        <v>1360</v>
      </c>
      <c r="E32" s="9">
        <v>980</v>
      </c>
      <c r="F32" s="9">
        <v>1350</v>
      </c>
      <c r="G32" s="9">
        <v>2140</v>
      </c>
      <c r="J32" s="1" t="s">
        <v>41</v>
      </c>
      <c r="K32" s="1" t="s">
        <v>93</v>
      </c>
      <c r="L32" s="4">
        <v>1800</v>
      </c>
      <c r="M32" s="4"/>
      <c r="O32" s="17"/>
      <c r="P32" s="20"/>
      <c r="T32" s="1"/>
      <c r="U32" s="17"/>
    </row>
    <row r="33" spans="1:21" ht="12.75">
      <c r="A33" s="50" t="s">
        <v>84</v>
      </c>
      <c r="B33" s="50"/>
      <c r="C33" s="50"/>
      <c r="D33" s="9">
        <v>633.52</v>
      </c>
      <c r="E33" s="9">
        <v>556.25</v>
      </c>
      <c r="F33" s="9">
        <v>556.25</v>
      </c>
      <c r="G33" s="9">
        <v>200</v>
      </c>
      <c r="J33" s="1"/>
      <c r="K33" s="1" t="s">
        <v>94</v>
      </c>
      <c r="L33" s="4">
        <v>340</v>
      </c>
      <c r="M33" s="4"/>
      <c r="O33" s="17"/>
      <c r="P33" s="20"/>
      <c r="T33" s="1"/>
      <c r="U33" s="4"/>
    </row>
    <row r="34" spans="1:20" ht="12.75">
      <c r="A34" s="1" t="s">
        <v>20</v>
      </c>
      <c r="B34" s="1"/>
      <c r="C34" s="1"/>
      <c r="D34" s="9">
        <v>596.76</v>
      </c>
      <c r="E34" s="9"/>
      <c r="F34" s="9"/>
      <c r="G34" s="9"/>
      <c r="J34" s="1"/>
      <c r="K34" s="1"/>
      <c r="L34" s="26">
        <f>SUM(L32:L33)</f>
        <v>2140</v>
      </c>
      <c r="M34" s="4"/>
      <c r="O34" s="17"/>
      <c r="P34" s="20"/>
      <c r="T34" s="3"/>
    </row>
    <row r="35" spans="1:21" ht="12.75">
      <c r="A35" s="13" t="s">
        <v>21</v>
      </c>
      <c r="B35" s="5"/>
      <c r="C35" s="5"/>
      <c r="D35" s="9"/>
      <c r="E35" s="9"/>
      <c r="F35" s="9">
        <v>50</v>
      </c>
      <c r="G35" s="9">
        <v>200</v>
      </c>
      <c r="J35" s="1"/>
      <c r="K35" s="1"/>
      <c r="L35" s="4"/>
      <c r="M35" s="4"/>
      <c r="O35" s="17"/>
      <c r="T35" s="1"/>
      <c r="U35" s="4"/>
    </row>
    <row r="36" spans="1:21" ht="12.75">
      <c r="A36" s="44" t="s">
        <v>22</v>
      </c>
      <c r="B36" s="49"/>
      <c r="C36" s="49"/>
      <c r="D36" s="9">
        <v>270.89</v>
      </c>
      <c r="E36" s="9">
        <v>322.48</v>
      </c>
      <c r="F36" s="9">
        <v>322.48</v>
      </c>
      <c r="G36" s="9">
        <v>350</v>
      </c>
      <c r="J36" s="1"/>
      <c r="K36" s="1"/>
      <c r="M36" s="4"/>
      <c r="O36" s="20"/>
      <c r="T36" s="1"/>
      <c r="U36" s="4"/>
    </row>
    <row r="37" spans="1:21" ht="12.75">
      <c r="A37" s="46" t="s">
        <v>70</v>
      </c>
      <c r="B37" s="46"/>
      <c r="C37" s="46"/>
      <c r="D37" s="9">
        <v>195</v>
      </c>
      <c r="E37" s="9"/>
      <c r="F37" s="9"/>
      <c r="G37" s="9">
        <v>300</v>
      </c>
      <c r="J37" s="1" t="s">
        <v>44</v>
      </c>
      <c r="K37" s="1" t="s">
        <v>90</v>
      </c>
      <c r="L37" s="31">
        <v>2000</v>
      </c>
      <c r="M37" s="4"/>
      <c r="T37" s="1"/>
      <c r="U37" s="4"/>
    </row>
    <row r="38" spans="1:21" ht="12.75">
      <c r="A38" s="45" t="s">
        <v>71</v>
      </c>
      <c r="B38" s="45"/>
      <c r="C38" s="45"/>
      <c r="D38" s="9">
        <v>170</v>
      </c>
      <c r="E38" s="9">
        <v>73.98</v>
      </c>
      <c r="F38" s="9">
        <v>73.98</v>
      </c>
      <c r="G38" s="9">
        <v>200</v>
      </c>
      <c r="J38" s="1" t="s">
        <v>74</v>
      </c>
      <c r="K38" s="1" t="s">
        <v>75</v>
      </c>
      <c r="L38" s="31">
        <v>380</v>
      </c>
      <c r="M38" s="4"/>
      <c r="T38" s="1"/>
      <c r="U38" s="4"/>
    </row>
    <row r="39" spans="1:21" ht="12.75">
      <c r="A39" s="7" t="s">
        <v>23</v>
      </c>
      <c r="B39" s="7"/>
      <c r="C39" s="7"/>
      <c r="D39" s="9">
        <v>241</v>
      </c>
      <c r="E39" s="9"/>
      <c r="F39" s="9"/>
      <c r="G39" s="9">
        <v>300</v>
      </c>
      <c r="J39" s="1"/>
      <c r="K39" s="1"/>
      <c r="L39" s="26">
        <f>SUM(L37:L38)</f>
        <v>2380</v>
      </c>
      <c r="M39" s="4">
        <v>3555</v>
      </c>
      <c r="T39" s="1"/>
      <c r="U39" s="4"/>
    </row>
    <row r="40" spans="1:20" ht="12.75">
      <c r="A40" s="1" t="s">
        <v>34</v>
      </c>
      <c r="B40" s="1"/>
      <c r="C40" s="1"/>
      <c r="D40" s="9">
        <v>5445.5</v>
      </c>
      <c r="E40" s="9"/>
      <c r="F40" s="9"/>
      <c r="G40" s="9">
        <v>1500</v>
      </c>
      <c r="J40" s="1"/>
      <c r="K40" s="3"/>
      <c r="L40" s="4"/>
      <c r="M40" s="4"/>
      <c r="T40" s="1"/>
    </row>
    <row r="41" spans="1:21" ht="12.75">
      <c r="A41" s="7" t="s">
        <v>24</v>
      </c>
      <c r="B41" s="7"/>
      <c r="C41" s="7"/>
      <c r="D41" s="16"/>
      <c r="E41" s="9"/>
      <c r="F41" s="9"/>
      <c r="G41" s="9">
        <v>1000</v>
      </c>
      <c r="J41" s="1" t="s">
        <v>91</v>
      </c>
      <c r="K41" s="1" t="s">
        <v>92</v>
      </c>
      <c r="L41" s="4">
        <v>3000</v>
      </c>
      <c r="M41" s="4"/>
      <c r="T41" s="1"/>
      <c r="U41" s="4"/>
    </row>
    <row r="42" spans="4:20" ht="13.5" thickBot="1">
      <c r="D42" s="10"/>
      <c r="E42" s="9"/>
      <c r="F42" s="9"/>
      <c r="G42" s="9"/>
      <c r="J42" s="1"/>
      <c r="K42" s="1" t="s">
        <v>103</v>
      </c>
      <c r="L42" s="4"/>
      <c r="M42" s="4"/>
      <c r="T42" s="34"/>
    </row>
    <row r="43" spans="1:21" ht="14.25" thickBot="1" thickTop="1">
      <c r="A43" s="3" t="s">
        <v>25</v>
      </c>
      <c r="B43" s="3"/>
      <c r="C43" s="1"/>
      <c r="D43" s="16"/>
      <c r="E43" s="9"/>
      <c r="F43" s="9"/>
      <c r="G43" s="9">
        <v>5000</v>
      </c>
      <c r="J43" s="1"/>
      <c r="K43" s="1"/>
      <c r="M43" s="4"/>
      <c r="U43" s="35"/>
    </row>
    <row r="44" spans="1:21" ht="13.5" thickTop="1">
      <c r="A44" s="1" t="s">
        <v>39</v>
      </c>
      <c r="B44" s="1"/>
      <c r="C44" s="1"/>
      <c r="D44" s="9">
        <v>400</v>
      </c>
      <c r="E44" s="9"/>
      <c r="F44" s="9"/>
      <c r="G44" s="9"/>
      <c r="J44" s="1" t="s">
        <v>77</v>
      </c>
      <c r="K44" s="1" t="s">
        <v>78</v>
      </c>
      <c r="L44" s="37">
        <v>300</v>
      </c>
      <c r="M44" s="4"/>
      <c r="T44" s="1"/>
      <c r="U44" s="4"/>
    </row>
    <row r="45" spans="1:21" ht="12.75">
      <c r="A45" s="44" t="s">
        <v>26</v>
      </c>
      <c r="B45" s="44"/>
      <c r="C45" s="44"/>
      <c r="D45" s="9">
        <v>1795.11</v>
      </c>
      <c r="E45" s="9">
        <v>2430.88</v>
      </c>
      <c r="F45" s="11">
        <v>2550.88</v>
      </c>
      <c r="G45" s="32">
        <v>-2000</v>
      </c>
      <c r="L45" s="26">
        <f>SUM(L41:L44)</f>
        <v>3300</v>
      </c>
      <c r="M45" s="4">
        <v>1534</v>
      </c>
      <c r="T45" s="1"/>
      <c r="U45" s="4"/>
    </row>
    <row r="46" spans="1:21" ht="13.5" thickBot="1">
      <c r="A46" s="7" t="s">
        <v>85</v>
      </c>
      <c r="B46" s="7"/>
      <c r="C46" s="6"/>
      <c r="D46" s="9">
        <v>129.51</v>
      </c>
      <c r="E46" s="9">
        <v>154</v>
      </c>
      <c r="F46" s="9">
        <v>154</v>
      </c>
      <c r="G46" s="9"/>
      <c r="M46" s="19"/>
      <c r="T46" s="1"/>
      <c r="U46" s="4"/>
    </row>
    <row r="47" spans="1:21" ht="14.25" thickBot="1" thickTop="1">
      <c r="A47" s="47" t="s">
        <v>72</v>
      </c>
      <c r="B47" s="47"/>
      <c r="C47" s="47"/>
      <c r="D47" s="9">
        <v>616.63</v>
      </c>
      <c r="E47" s="9">
        <v>547.83</v>
      </c>
      <c r="F47" s="9">
        <v>616.63</v>
      </c>
      <c r="G47" s="9"/>
      <c r="J47" s="1" t="s">
        <v>42</v>
      </c>
      <c r="K47" s="1" t="s">
        <v>43</v>
      </c>
      <c r="L47" s="4">
        <v>2000</v>
      </c>
      <c r="M47" s="24">
        <f>SUM(M39:M46)</f>
        <v>5089</v>
      </c>
      <c r="T47" s="1"/>
      <c r="U47" s="35"/>
    </row>
    <row r="48" spans="1:20" ht="13.5" thickTop="1">
      <c r="A48" s="44" t="s">
        <v>86</v>
      </c>
      <c r="B48" s="44"/>
      <c r="C48" s="44"/>
      <c r="D48" s="9"/>
      <c r="E48" s="9">
        <v>3500</v>
      </c>
      <c r="F48" s="9">
        <v>3500</v>
      </c>
      <c r="G48" s="9"/>
      <c r="J48" s="1"/>
      <c r="K48" s="1" t="s">
        <v>37</v>
      </c>
      <c r="L48" s="4">
        <v>1000</v>
      </c>
      <c r="N48" s="17"/>
      <c r="O48" s="17"/>
      <c r="T48" s="3"/>
    </row>
    <row r="49" spans="1:21" ht="12.75">
      <c r="A49" s="44" t="s">
        <v>87</v>
      </c>
      <c r="B49" s="44"/>
      <c r="C49" s="44"/>
      <c r="D49" s="9">
        <v>650</v>
      </c>
      <c r="E49" s="27">
        <v>8000</v>
      </c>
      <c r="F49" s="27">
        <v>8000</v>
      </c>
      <c r="G49" s="9"/>
      <c r="J49" s="1"/>
      <c r="K49" s="1" t="s">
        <v>48</v>
      </c>
      <c r="L49" s="4">
        <v>2000</v>
      </c>
      <c r="T49" s="1"/>
      <c r="U49" s="4"/>
    </row>
    <row r="50" spans="1:21" ht="13.5" thickBot="1">
      <c r="A50" s="1" t="s">
        <v>89</v>
      </c>
      <c r="B50" s="3"/>
      <c r="C50" s="3"/>
      <c r="D50" s="9">
        <v>45</v>
      </c>
      <c r="E50" s="42">
        <v>180</v>
      </c>
      <c r="F50" s="42">
        <v>180</v>
      </c>
      <c r="G50" s="29"/>
      <c r="H50" s="30"/>
      <c r="K50" s="1"/>
      <c r="L50" s="26">
        <f>SUM(L47:L49)</f>
        <v>5000</v>
      </c>
      <c r="M50" s="17"/>
      <c r="N50" s="17"/>
      <c r="O50" s="17"/>
      <c r="P50" s="17"/>
      <c r="T50" s="1"/>
      <c r="U50" s="4"/>
    </row>
    <row r="51" spans="1:21" ht="14.25" thickBot="1" thickTop="1">
      <c r="A51" s="1"/>
      <c r="B51" s="1" t="s">
        <v>6</v>
      </c>
      <c r="C51" s="1"/>
      <c r="D51" s="36">
        <f>SUM(D8:D50)</f>
        <v>22438.239999999998</v>
      </c>
      <c r="E51" s="28">
        <f>SUM(E8:E50)</f>
        <v>25792.47</v>
      </c>
      <c r="F51" s="28">
        <f>SUM(F8:F50)</f>
        <v>29731.55</v>
      </c>
      <c r="G51" s="29">
        <f>SUM(G8:G50)</f>
        <v>26982.53</v>
      </c>
      <c r="H51" s="30"/>
      <c r="J51" t="s">
        <v>76</v>
      </c>
      <c r="K51" s="17" t="s">
        <v>95</v>
      </c>
      <c r="L51" s="17">
        <v>800</v>
      </c>
      <c r="M51" s="17"/>
      <c r="N51" s="17"/>
      <c r="O51" s="17"/>
      <c r="P51" s="17"/>
      <c r="T51" s="1"/>
      <c r="U51" s="4"/>
    </row>
    <row r="52" spans="1:21" ht="14.25" thickBot="1" thickTop="1">
      <c r="A52" s="3" t="s">
        <v>7</v>
      </c>
      <c r="B52" s="3"/>
      <c r="C52" s="1"/>
      <c r="D52" s="9">
        <v>14500</v>
      </c>
      <c r="E52" s="27">
        <v>14500</v>
      </c>
      <c r="F52" s="27">
        <v>14500</v>
      </c>
      <c r="G52" s="27">
        <v>14500</v>
      </c>
      <c r="K52" s="1" t="s">
        <v>96</v>
      </c>
      <c r="L52" s="4">
        <v>600</v>
      </c>
      <c r="M52" s="17"/>
      <c r="N52" s="17"/>
      <c r="O52" s="17"/>
      <c r="P52" s="17"/>
      <c r="T52" s="1"/>
      <c r="U52" s="35"/>
    </row>
    <row r="53" spans="1:16" ht="13.5" thickTop="1">
      <c r="A53" s="1"/>
      <c r="B53" s="1"/>
      <c r="C53" s="1"/>
      <c r="D53" s="19"/>
      <c r="E53" s="9"/>
      <c r="F53" s="9"/>
      <c r="G53" s="14"/>
      <c r="K53" s="1" t="s">
        <v>97</v>
      </c>
      <c r="L53" s="4">
        <v>100</v>
      </c>
      <c r="M53" s="17"/>
      <c r="N53" s="17"/>
      <c r="O53" s="17"/>
      <c r="P53" s="17">
        <f>SUM(P51:P52)</f>
        <v>0</v>
      </c>
    </row>
    <row r="54" spans="1:16" ht="12.75">
      <c r="A54" s="1" t="s">
        <v>8</v>
      </c>
      <c r="B54" s="1"/>
      <c r="C54" s="1"/>
      <c r="D54" s="4">
        <v>-7938.24</v>
      </c>
      <c r="E54" s="4">
        <f>SUM(E52-E51)</f>
        <v>-11292.470000000001</v>
      </c>
      <c r="F54" s="9">
        <f>SUM(F52-F51)</f>
        <v>-15231.55</v>
      </c>
      <c r="G54" s="4">
        <f>SUM(G52-G51)</f>
        <v>-12482.529999999999</v>
      </c>
      <c r="L54" s="24">
        <f>SUM(L51:L53)</f>
        <v>1500</v>
      </c>
      <c r="M54" s="17"/>
      <c r="N54" s="17"/>
      <c r="O54" s="17"/>
      <c r="P54" s="17"/>
    </row>
    <row r="55" spans="1:16" ht="14.25">
      <c r="A55" s="48" t="s">
        <v>11</v>
      </c>
      <c r="B55" s="48"/>
      <c r="C55" s="48"/>
      <c r="D55" s="48"/>
      <c r="E55" s="48"/>
      <c r="F55" s="48"/>
      <c r="G55" s="15"/>
      <c r="M55" s="17"/>
      <c r="N55" s="17"/>
      <c r="O55" s="17"/>
      <c r="P55" s="17"/>
    </row>
    <row r="56" spans="7:16" ht="14.25">
      <c r="G56" s="2"/>
      <c r="J56" s="1" t="s">
        <v>80</v>
      </c>
      <c r="K56" s="1" t="s">
        <v>81</v>
      </c>
      <c r="L56" s="37">
        <v>1500</v>
      </c>
      <c r="M56" s="17"/>
      <c r="N56" s="17"/>
      <c r="O56" s="17"/>
      <c r="P56" s="17"/>
    </row>
    <row r="57" spans="10:16" ht="12.75">
      <c r="J57" s="13" t="s">
        <v>26</v>
      </c>
      <c r="K57" s="17"/>
      <c r="L57" s="17"/>
      <c r="M57" s="17"/>
      <c r="O57" s="17"/>
      <c r="P57" s="17"/>
    </row>
    <row r="58" spans="11:13" ht="12.75">
      <c r="K58" s="17"/>
      <c r="L58" s="17"/>
      <c r="M58" s="17"/>
    </row>
    <row r="59" spans="11:13" ht="12.75">
      <c r="K59" s="17" t="s">
        <v>45</v>
      </c>
      <c r="L59" s="17">
        <v>100</v>
      </c>
      <c r="M59" s="17"/>
    </row>
    <row r="60" spans="11:13" ht="12.75">
      <c r="K60" s="17" t="s">
        <v>46</v>
      </c>
      <c r="L60" s="17">
        <v>20</v>
      </c>
      <c r="M60" s="17"/>
    </row>
    <row r="61" spans="11:12" ht="12.75">
      <c r="K61" s="17"/>
      <c r="L61" s="24">
        <f>SUM(L57:L60)</f>
        <v>120</v>
      </c>
    </row>
    <row r="62" spans="11:12" ht="12.75">
      <c r="K62" s="17" t="s">
        <v>47</v>
      </c>
      <c r="L62" s="17">
        <v>2430.88</v>
      </c>
    </row>
    <row r="63" spans="11:13" ht="12.75">
      <c r="K63" s="17"/>
      <c r="L63" s="24">
        <f>SUM(L61:L62)</f>
        <v>2550.88</v>
      </c>
      <c r="M63" s="24"/>
    </row>
    <row r="68" spans="15:16" ht="12.75">
      <c r="O68" s="17"/>
      <c r="P68" s="20"/>
    </row>
    <row r="69" spans="15:16" ht="12.75">
      <c r="O69" s="17"/>
      <c r="P69" s="20"/>
    </row>
    <row r="70" spans="11:16" ht="12.75">
      <c r="K70" s="16"/>
      <c r="L70" s="1"/>
      <c r="O70" s="17"/>
      <c r="P70" s="20"/>
    </row>
    <row r="71" spans="11:13" ht="12.75">
      <c r="K71" s="9"/>
      <c r="L71" s="4"/>
      <c r="M71" s="4"/>
    </row>
    <row r="72" spans="11:16" ht="12.75">
      <c r="K72" s="9"/>
      <c r="L72" s="4"/>
      <c r="M72" s="4"/>
      <c r="P72" s="20"/>
    </row>
    <row r="73" spans="11:13" ht="12.75">
      <c r="K73" s="9"/>
      <c r="L73" s="4"/>
      <c r="M73" s="4"/>
    </row>
    <row r="74" spans="11:13" ht="12.75">
      <c r="K74" s="9"/>
      <c r="L74" s="4"/>
      <c r="M74" s="4"/>
    </row>
    <row r="75" spans="11:13" ht="12.75">
      <c r="K75" s="9"/>
      <c r="L75" s="4"/>
      <c r="M75" s="4"/>
    </row>
    <row r="76" spans="11:15" ht="12.75">
      <c r="K76" s="9"/>
      <c r="L76" s="4"/>
      <c r="M76" s="4"/>
      <c r="O76" s="17"/>
    </row>
    <row r="77" spans="11:15" ht="12.75">
      <c r="K77" s="9"/>
      <c r="L77" s="4"/>
      <c r="M77" s="4"/>
      <c r="O77" s="17"/>
    </row>
    <row r="78" spans="11:15" ht="12.75">
      <c r="K78" s="9"/>
      <c r="L78" s="4"/>
      <c r="M78" s="4"/>
      <c r="O78" s="17"/>
    </row>
    <row r="79" spans="11:13" ht="12.75">
      <c r="K79" s="9"/>
      <c r="L79" s="4"/>
      <c r="M79" s="4"/>
    </row>
    <row r="80" spans="11:13" ht="12.75">
      <c r="K80" s="9"/>
      <c r="L80" s="4"/>
      <c r="M80" s="4"/>
    </row>
    <row r="81" spans="11:13" ht="12.75">
      <c r="K81" s="9"/>
      <c r="L81" s="4"/>
      <c r="M81" s="4"/>
    </row>
    <row r="82" spans="11:13" ht="12.75">
      <c r="K82" s="9"/>
      <c r="L82" s="4"/>
      <c r="M82" s="4"/>
    </row>
    <row r="83" spans="11:13" ht="12.75">
      <c r="K83" s="16"/>
      <c r="L83" s="4"/>
      <c r="M83" s="4"/>
    </row>
    <row r="84" spans="11:12" ht="12.75">
      <c r="K84" s="9"/>
      <c r="L84" s="4"/>
    </row>
    <row r="85" spans="11:13" ht="12.75">
      <c r="K85" s="26"/>
      <c r="L85" s="4"/>
      <c r="M85" s="4"/>
    </row>
    <row r="86" ht="12.75">
      <c r="K86" s="4"/>
    </row>
  </sheetData>
  <sheetProtection/>
  <mergeCells count="19">
    <mergeCell ref="A45:C45"/>
    <mergeCell ref="A55:F55"/>
    <mergeCell ref="A8:C8"/>
    <mergeCell ref="A9:C9"/>
    <mergeCell ref="A10:C10"/>
    <mergeCell ref="A11:C11"/>
    <mergeCell ref="A36:C36"/>
    <mergeCell ref="A31:C31"/>
    <mergeCell ref="A33:C33"/>
    <mergeCell ref="I7:J7"/>
    <mergeCell ref="A48:C48"/>
    <mergeCell ref="A49:C49"/>
    <mergeCell ref="A3:G3"/>
    <mergeCell ref="A12:C12"/>
    <mergeCell ref="A13:C13"/>
    <mergeCell ref="A37:C37"/>
    <mergeCell ref="A23:C23"/>
    <mergeCell ref="A38:C38"/>
    <mergeCell ref="A47:C47"/>
  </mergeCells>
  <printOptions/>
  <pageMargins left="0.1968503937007874" right="0.1968503937007874" top="0.1968503937007874" bottom="0.1968503937007874" header="0.196850393700787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Scott</dc:creator>
  <cp:keywords/>
  <dc:description/>
  <cp:lastModifiedBy>Windows User</cp:lastModifiedBy>
  <cp:lastPrinted>2021-11-23T12:09:45Z</cp:lastPrinted>
  <dcterms:created xsi:type="dcterms:W3CDTF">2010-11-28T20:44:01Z</dcterms:created>
  <dcterms:modified xsi:type="dcterms:W3CDTF">2021-11-30T15:29:20Z</dcterms:modified>
  <cp:category/>
  <cp:version/>
  <cp:contentType/>
  <cp:contentStatus/>
</cp:coreProperties>
</file>